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bperfils.xarxa.interna\documents\UT15554\Documents\Pressupost 2024\01_Pressupost\99_Seguiments\Transparència\"/>
    </mc:Choice>
  </mc:AlternateContent>
  <xr:revisionPtr revIDLastSave="0" documentId="13_ncr:1_{7F100844-379A-4C6E-8B01-2235D01DF8B1}" xr6:coauthVersionLast="47" xr6:coauthVersionMax="47" xr10:uidLastSave="{00000000-0000-0000-0000-000000000000}"/>
  <bookViews>
    <workbookView xWindow="-110" yWindow="-110" windowWidth="19420" windowHeight="10420" activeTab="3" xr2:uid="{3468A711-F9B9-4784-BEAA-21B3C3ED6194}"/>
  </bookViews>
  <sheets>
    <sheet name="1T" sheetId="1" r:id="rId1"/>
    <sheet name="2T" sheetId="2" r:id="rId2"/>
    <sheet name="3T" sheetId="3" r:id="rId3"/>
    <sheet name="4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'2T'!$B$2:$I$31</definedName>
    <definedName name="_xlnm.Print_Area" localSheetId="2">'3T'!$B$2:$I$31</definedName>
    <definedName name="_xlnm.Print_Area" localSheetId="3">'4T'!$B$2:$I$31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>#REF!</definedName>
    <definedName name="DATA1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>#REF!</definedName>
    <definedName name="DATA4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>#REF!</definedName>
    <definedName name="DATA8">#REF!</definedName>
    <definedName name="DATA9">#REF!</definedName>
    <definedName name="data90">[12]CRO!#REF!</definedName>
    <definedName name="data99">[14]CRO!#REF!</definedName>
    <definedName name="DATA999">[11]CRO!#REF!</definedName>
    <definedName name="Detalle_Estudios">#REF!</definedName>
    <definedName name="DF_GRID_1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>#REF!</definedName>
    <definedName name="DISP_BEI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>#REF!</definedName>
    <definedName name="EOAF">[17]Hoja1!#REF!</definedName>
    <definedName name="Explotació">#REF!</definedName>
    <definedName name="Explotaciómb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>#REF!</definedName>
    <definedName name="Finalmb">#REF!</definedName>
    <definedName name="Finaltb">#REF!</definedName>
    <definedName name="Finaltmb">#REF!</definedName>
    <definedName name="FM">'[19]PREFITXA - CONJUNT'!#REF!</definedName>
    <definedName name="Gastos_Estudis">#REF!</definedName>
    <definedName name="H_2">[15]INGRES!#REF!</definedName>
    <definedName name="H_5">[15]DESPESA2!#REF!</definedName>
    <definedName name="Hipotesis">#REF!</definedName>
    <definedName name="hitos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>'[8]hitos+carencia'!#REF!</definedName>
    <definedName name="Inversiones">#REF!</definedName>
    <definedName name="io">#REF!</definedName>
    <definedName name="j">#REF!</definedName>
    <definedName name="kk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>#REF!</definedName>
    <definedName name="ñ">'[8]hitos+carencia'!#REF!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>#REF!</definedName>
    <definedName name="RANGO20">'[8]Entradas+Pago  trenes'!$13:$59</definedName>
    <definedName name="RANGO2122">'[8]Entradas+Pago  trenes'!$65:$111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>#REF!</definedName>
    <definedName name="TEST0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>#REF!</definedName>
  </definedNames>
  <calcPr calcId="191029" concurrentManual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4" l="1"/>
  <c r="H31" i="4"/>
  <c r="H29" i="4"/>
  <c r="H27" i="4"/>
  <c r="H25" i="4"/>
  <c r="H23" i="4"/>
  <c r="H21" i="4"/>
  <c r="H20" i="4"/>
  <c r="H19" i="4"/>
  <c r="H18" i="4"/>
  <c r="H17" i="4"/>
  <c r="H16" i="4"/>
  <c r="H14" i="4"/>
  <c r="H13" i="4"/>
  <c r="H12" i="4"/>
  <c r="H11" i="4"/>
  <c r="H10" i="4"/>
  <c r="H9" i="4"/>
  <c r="H8" i="4"/>
  <c r="H33" i="3"/>
  <c r="H31" i="3"/>
  <c r="H29" i="3"/>
  <c r="H27" i="3"/>
  <c r="H25" i="3"/>
  <c r="H23" i="3"/>
  <c r="H21" i="3"/>
  <c r="H20" i="3"/>
  <c r="H19" i="3"/>
  <c r="H18" i="3"/>
  <c r="H17" i="3"/>
  <c r="H16" i="3"/>
  <c r="H14" i="3"/>
  <c r="H13" i="3"/>
  <c r="H12" i="3"/>
  <c r="H11" i="3"/>
  <c r="H10" i="3"/>
  <c r="H9" i="3"/>
  <c r="H8" i="3"/>
  <c r="H33" i="1"/>
  <c r="H31" i="1"/>
  <c r="H29" i="1"/>
  <c r="H27" i="1"/>
  <c r="H25" i="1"/>
  <c r="H23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9" i="2"/>
  <c r="H10" i="2"/>
  <c r="H11" i="2"/>
  <c r="H12" i="2"/>
  <c r="H13" i="2"/>
  <c r="H14" i="2"/>
  <c r="H16" i="2"/>
  <c r="H17" i="2"/>
  <c r="H18" i="2"/>
  <c r="H19" i="2"/>
  <c r="H20" i="2"/>
  <c r="H21" i="2"/>
  <c r="H23" i="2"/>
  <c r="H25" i="2"/>
  <c r="H27" i="2"/>
  <c r="H29" i="2"/>
  <c r="H31" i="2"/>
  <c r="H33" i="2"/>
  <c r="H8" i="2"/>
</calcChain>
</file>

<file path=xl/sharedStrings.xml><?xml version="1.0" encoding="utf-8"?>
<sst xmlns="http://schemas.openxmlformats.org/spreadsheetml/2006/main" count="108" uniqueCount="30">
  <si>
    <t>TB, SA</t>
  </si>
  <si>
    <t>(En milers d'euros)</t>
  </si>
  <si>
    <t>Vendes Brutes</t>
  </si>
  <si>
    <t>Comissions i Ràpels</t>
  </si>
  <si>
    <t>Bossa ATM</t>
  </si>
  <si>
    <t>Vendes netes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</si>
  <si>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</si>
  <si>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</si>
  <si>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</si>
  <si>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</si>
  <si>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</si>
  <si>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</si>
  <si>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</si>
  <si>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</si>
  <si>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</si>
  <si>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</si>
  <si>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</si>
  <si>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RESULTAT NET TOTAL</t>
  </si>
  <si>
    <t>Pla de Millora</t>
  </si>
  <si>
    <t>TOTAL NECESSITATS A SUBVENCIONAR</t>
  </si>
  <si>
    <t>Inversions Totals</t>
  </si>
  <si>
    <t>COMPTE DE RESULTATS MARÇ 2024</t>
  </si>
  <si>
    <t>Pressupost 2024</t>
  </si>
  <si>
    <t>Real 2024</t>
  </si>
  <si>
    <t>Dif. Real'24 / PPOST'24</t>
  </si>
  <si>
    <t>COMPTE DE RESULTATS JUNY 2024</t>
  </si>
  <si>
    <t>COMPTE DE RESULTATS SETEMBRE 2024</t>
  </si>
  <si>
    <t>COMPTE DE RESULTATS DESEMBRE 2024</t>
  </si>
  <si>
    <t>Accessoris a l'explotació</t>
  </si>
  <si>
    <t>Tributs, Provisions i Altres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</si>
</sst>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%"/>
    <numFmt numFmtId="165" formatCode="#,##0.0"/>
    <numFmt numFmtId="166" formatCode="#,##0.0000"/>
    <numFmt numFmtId="167" formatCode="#,##0.000000"/>
    <numFmt numFmtId="168" formatCode="_-* #,##0.0\ &quot;€&quot;_-;\-* #,##0.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i/>
      <sz val="11"/>
      <color theme="1"/>
      <name val="Trebuchet MS"/>
      <family val="2"/>
    </font>
    <font>
      <b/>
      <sz val="11"/>
      <color theme="0"/>
      <name val="Trebuchet MS"/>
      <family val="2"/>
    </font>
    <font>
      <u/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2" xfId="3" applyFont="1" applyBorder="1" applyAlignment="1">
      <alignment vertical="center"/>
    </xf>
    <xf numFmtId="0" fontId="3" fillId="0" borderId="0" xfId="2" applyFont="1" applyAlignment="1">
      <alignment vertical="center"/>
    </xf>
    <xf numFmtId="3" fontId="5" fillId="0" borderId="3" xfId="3" applyNumberFormat="1" applyFont="1" applyBorder="1" applyAlignment="1">
      <alignment vertical="center"/>
    </xf>
    <xf numFmtId="3" fontId="5" fillId="0" borderId="3" xfId="3" applyNumberFormat="1" applyFont="1" applyFill="1" applyBorder="1" applyAlignment="1">
      <alignment vertical="center"/>
    </xf>
    <xf numFmtId="0" fontId="5" fillId="0" borderId="4" xfId="3" applyFont="1" applyBorder="1" applyAlignment="1">
      <alignment vertical="center"/>
    </xf>
    <xf numFmtId="3" fontId="5" fillId="0" borderId="5" xfId="3" applyNumberFormat="1" applyFont="1" applyFill="1" applyBorder="1" applyAlignment="1">
      <alignment vertical="center"/>
    </xf>
    <xf numFmtId="0" fontId="5" fillId="0" borderId="6" xfId="3" applyFont="1" applyBorder="1" applyAlignment="1">
      <alignment vertical="center"/>
    </xf>
    <xf numFmtId="3" fontId="5" fillId="0" borderId="7" xfId="3" applyNumberFormat="1" applyFont="1" applyFill="1" applyBorder="1" applyAlignment="1">
      <alignment vertical="center"/>
    </xf>
    <xf numFmtId="0" fontId="6" fillId="0" borderId="8" xfId="3" applyFont="1" applyBorder="1" applyAlignment="1">
      <alignment vertical="center"/>
    </xf>
    <xf numFmtId="3" fontId="6" fillId="0" borderId="9" xfId="3" applyNumberFormat="1" applyFont="1" applyBorder="1" applyAlignment="1">
      <alignment vertical="center"/>
    </xf>
    <xf numFmtId="3" fontId="5" fillId="0" borderId="5" xfId="3" applyNumberFormat="1" applyFont="1" applyBorder="1" applyAlignment="1">
      <alignment vertical="center"/>
    </xf>
    <xf numFmtId="3" fontId="5" fillId="0" borderId="10" xfId="3" applyNumberFormat="1" applyFont="1" applyBorder="1" applyAlignment="1">
      <alignment vertical="center"/>
    </xf>
    <xf numFmtId="0" fontId="6" fillId="3" borderId="11" xfId="3" applyFont="1" applyFill="1" applyBorder="1" applyAlignment="1">
      <alignment vertical="center"/>
    </xf>
    <xf numFmtId="3" fontId="6" fillId="3" borderId="12" xfId="3" applyNumberFormat="1" applyFont="1" applyFill="1" applyBorder="1" applyAlignment="1">
      <alignment vertical="center"/>
    </xf>
    <xf numFmtId="0" fontId="5" fillId="0" borderId="13" xfId="3" applyFont="1" applyBorder="1" applyAlignment="1">
      <alignment vertical="center"/>
    </xf>
    <xf numFmtId="3" fontId="5" fillId="0" borderId="7" xfId="3" applyNumberFormat="1" applyFont="1" applyBorder="1" applyAlignment="1">
      <alignment vertical="center"/>
    </xf>
    <xf numFmtId="0" fontId="6" fillId="2" borderId="11" xfId="3" applyFont="1" applyFill="1" applyBorder="1" applyAlignment="1">
      <alignment vertical="center"/>
    </xf>
    <xf numFmtId="3" fontId="6" fillId="2" borderId="12" xfId="3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0" fontId="6" fillId="4" borderId="11" xfId="3" applyFont="1" applyFill="1" applyBorder="1" applyAlignment="1">
      <alignment vertical="center"/>
    </xf>
    <xf numFmtId="3" fontId="6" fillId="4" borderId="1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11" xfId="3" applyFont="1" applyBorder="1" applyAlignment="1">
      <alignment vertical="center"/>
    </xf>
    <xf numFmtId="3" fontId="6" fillId="0" borderId="1" xfId="3" applyNumberFormat="1" applyFont="1" applyBorder="1" applyAlignment="1">
      <alignment vertical="center"/>
    </xf>
    <xf numFmtId="3" fontId="5" fillId="0" borderId="0" xfId="3" applyNumberFormat="1" applyFont="1" applyAlignment="1">
      <alignment vertical="center"/>
    </xf>
    <xf numFmtId="3" fontId="6" fillId="0" borderId="0" xfId="3" applyNumberFormat="1" applyFont="1" applyFill="1" applyBorder="1" applyAlignment="1">
      <alignment vertical="center"/>
    </xf>
    <xf numFmtId="0" fontId="6" fillId="5" borderId="11" xfId="3" applyFont="1" applyFill="1" applyBorder="1" applyAlignment="1">
      <alignment vertical="center" wrapText="1"/>
    </xf>
    <xf numFmtId="3" fontId="6" fillId="5" borderId="1" xfId="4" applyNumberFormat="1" applyFont="1" applyFill="1" applyBorder="1" applyAlignment="1">
      <alignment vertical="center"/>
    </xf>
    <xf numFmtId="0" fontId="5" fillId="0" borderId="11" xfId="3" applyFont="1" applyBorder="1" applyAlignment="1">
      <alignment vertical="center"/>
    </xf>
    <xf numFmtId="3" fontId="5" fillId="0" borderId="1" xfId="3" applyNumberFormat="1" applyFont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3" fillId="0" borderId="0" xfId="0" applyFont="1"/>
    <xf numFmtId="3" fontId="3" fillId="0" borderId="0" xfId="0" applyNumberFormat="1" applyFont="1"/>
    <xf numFmtId="0" fontId="2" fillId="0" borderId="0" xfId="0" applyFont="1"/>
    <xf numFmtId="0" fontId="3" fillId="0" borderId="0" xfId="0" applyFont="1" applyAlignment="1">
      <alignment vertical="center"/>
    </xf>
    <xf numFmtId="3" fontId="6" fillId="2" borderId="1" xfId="3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Alignment="1">
      <alignment vertical="center"/>
    </xf>
    <xf numFmtId="4" fontId="6" fillId="0" borderId="0" xfId="5" applyNumberFormat="1" applyFont="1" applyFill="1" applyBorder="1" applyAlignment="1">
      <alignment horizontal="left" vertical="center" wrapText="1"/>
    </xf>
    <xf numFmtId="0" fontId="8" fillId="6" borderId="1" xfId="3" applyFont="1" applyFill="1" applyBorder="1" applyAlignment="1">
      <alignment vertical="center"/>
    </xf>
    <xf numFmtId="3" fontId="8" fillId="6" borderId="1" xfId="3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44" fontId="3" fillId="0" borderId="0" xfId="6" applyFont="1"/>
    <xf numFmtId="44" fontId="3" fillId="0" borderId="0" xfId="0" applyNumberFormat="1" applyFont="1"/>
    <xf numFmtId="0" fontId="2" fillId="0" borderId="0" xfId="0" applyFont="1" applyBorder="1"/>
    <xf numFmtId="44" fontId="2" fillId="0" borderId="0" xfId="0" applyNumberFormat="1" applyFont="1" applyBorder="1"/>
    <xf numFmtId="44" fontId="2" fillId="0" borderId="0" xfId="6" applyFont="1" applyBorder="1"/>
    <xf numFmtId="166" fontId="3" fillId="0" borderId="0" xfId="2" applyNumberFormat="1" applyFont="1" applyAlignment="1">
      <alignment vertical="center"/>
    </xf>
    <xf numFmtId="166" fontId="5" fillId="0" borderId="0" xfId="3" applyNumberFormat="1" applyFont="1" applyAlignment="1">
      <alignment vertical="center"/>
    </xf>
    <xf numFmtId="166" fontId="6" fillId="0" borderId="0" xfId="3" applyNumberFormat="1" applyFont="1" applyFill="1" applyBorder="1" applyAlignment="1">
      <alignment vertical="center"/>
    </xf>
    <xf numFmtId="166" fontId="3" fillId="0" borderId="0" xfId="0" applyNumberFormat="1" applyFont="1"/>
    <xf numFmtId="167" fontId="3" fillId="0" borderId="0" xfId="2" applyNumberFormat="1" applyFont="1" applyAlignment="1">
      <alignment vertical="center"/>
    </xf>
    <xf numFmtId="3" fontId="5" fillId="0" borderId="0" xfId="2" applyNumberFormat="1" applyFont="1" applyFill="1" applyAlignment="1">
      <alignment vertical="center"/>
    </xf>
    <xf numFmtId="168" fontId="3" fillId="0" borderId="0" xfId="6" applyNumberFormat="1" applyFont="1"/>
  </cellXfs>
  <cellStyles count="7">
    <cellStyle name="Moneda" xfId="6" builtinId="4"/>
    <cellStyle name="Normal" xfId="0" builtinId="0"/>
    <cellStyle name="Normal 10 2 2" xfId="2" xr:uid="{06ECEA64-2414-428D-82C8-151C45D9E23C}"/>
    <cellStyle name="Normal 10 2 4 5" xfId="5" xr:uid="{79A58AD2-175C-4DC9-8232-67EA18DCB6CD}"/>
    <cellStyle name="Normal 2 2 2" xfId="4" xr:uid="{0FA4D029-C097-4EED-86F0-4E961413108A}"/>
    <cellStyle name="Normal 6 2 3 9" xfId="3" xr:uid="{FEFF637F-B3E1-4C9A-A027-95D44513FAF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6F16FEE5-4095-4D99-A85D-42A5F1479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657225" cy="6572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D2C27236-DB42-4264-AFBE-0A6DCB09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C7BBAFBA-892E-4635-A705-40443C177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A4FF288F-3EAD-45A7-B70D-5AE99E19B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F67049DA-1978-42C6-A192-908619D06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F596-B390-4ED7-9BEB-F65B783149C2}">
  <sheetPr>
    <pageSetUpPr fitToPage="1"/>
  </sheetPr>
  <dimension ref="B3:K38"/>
  <sheetViews>
    <sheetView showGridLines="0" workbookViewId="0">
      <pane xSplit="3" ySplit="7" topLeftCell="D24" activePane="bottomRight" state="frozen"/>
      <selection pane="topRight" activeCell="D1" sqref="D1"/>
      <selection pane="bottomLeft" activeCell="A6" sqref="A6"/>
      <selection pane="bottomRight" activeCell="D33" sqref="D33"/>
    </sheetView>
  </sheetViews>
  <sheetFormatPr baseColWidth="10" defaultColWidth="11.453125" defaultRowHeight="14.5" x14ac:dyDescent="0.35"/>
  <cols>
    <col min="1" max="1" width="2.81640625" style="37" customWidth="1"/>
    <col min="2" max="2" width="46.453125" style="37" bestFit="1" customWidth="1"/>
    <col min="3" max="3" width="2.26953125" style="37" customWidth="1"/>
    <col min="4" max="4" width="14.26953125" style="37" customWidth="1"/>
    <col min="5" max="5" width="2.26953125" style="37" customWidth="1"/>
    <col min="6" max="6" width="14.26953125" style="37" customWidth="1"/>
    <col min="7" max="7" width="2.26953125" style="37" customWidth="1"/>
    <col min="8" max="8" width="14.26953125" style="37" customWidth="1"/>
    <col min="9" max="16384" width="11.453125" style="37"/>
  </cols>
  <sheetData>
    <row r="3" spans="2:8" x14ac:dyDescent="0.35">
      <c r="B3" s="36" t="s">
        <v>0</v>
      </c>
      <c r="C3" s="4"/>
      <c r="D3" s="2"/>
      <c r="E3" s="4"/>
      <c r="F3" s="2"/>
      <c r="G3" s="4"/>
      <c r="H3" s="4"/>
    </row>
    <row r="4" spans="2:8" x14ac:dyDescent="0.35">
      <c r="B4" s="35" t="s">
        <v>21</v>
      </c>
      <c r="C4" s="4"/>
      <c r="D4" s="2"/>
      <c r="E4" s="4"/>
      <c r="F4" s="2"/>
      <c r="G4" s="4"/>
      <c r="H4" s="4"/>
    </row>
    <row r="5" spans="2:8" ht="15" thickBot="1" x14ac:dyDescent="0.4">
      <c r="B5" s="35"/>
      <c r="C5" s="2"/>
      <c r="D5" s="2"/>
      <c r="E5" s="2"/>
      <c r="F5" s="2"/>
      <c r="G5" s="2"/>
      <c r="H5" s="4"/>
    </row>
    <row r="6" spans="2:8" ht="30" customHeight="1" thickBot="1" x14ac:dyDescent="0.4">
      <c r="B6" s="36" t="s">
        <v>1</v>
      </c>
      <c r="C6" s="4"/>
      <c r="D6" s="41" t="s">
        <v>22</v>
      </c>
      <c r="E6" s="4"/>
      <c r="F6" s="41" t="s">
        <v>23</v>
      </c>
      <c r="G6" s="4"/>
      <c r="H6" s="41" t="s">
        <v>24</v>
      </c>
    </row>
    <row r="7" spans="2:8" ht="15" thickBot="1" x14ac:dyDescent="0.4">
      <c r="B7" s="4"/>
      <c r="C7" s="4"/>
      <c r="D7" s="4"/>
      <c r="E7" s="4"/>
      <c r="F7" s="4"/>
      <c r="G7" s="4"/>
      <c r="H7" s="4"/>
    </row>
    <row r="8" spans="2:8" x14ac:dyDescent="0.35">
      <c r="B8" s="3" t="s">
        <v>2</v>
      </c>
      <c r="C8" s="4"/>
      <c r="D8" s="5">
        <v>30658.85369</v>
      </c>
      <c r="E8" s="4"/>
      <c r="F8" s="5">
        <v>26383.92239</v>
      </c>
      <c r="G8" s="4"/>
      <c r="H8" s="6">
        <f>+F8-D8</f>
        <v>-4274.9313000000002</v>
      </c>
    </row>
    <row r="9" spans="2:8" x14ac:dyDescent="0.35">
      <c r="B9" s="7" t="s">
        <v>3</v>
      </c>
      <c r="C9" s="4"/>
      <c r="D9" s="8">
        <v>-2524.13186</v>
      </c>
      <c r="E9" s="4"/>
      <c r="F9" s="8">
        <v>-2474.8983200000002</v>
      </c>
      <c r="G9" s="4"/>
      <c r="H9" s="8">
        <f t="shared" ref="H9:H33" si="0">+F9-D9</f>
        <v>49.233539999999721</v>
      </c>
    </row>
    <row r="10" spans="2:8" x14ac:dyDescent="0.35">
      <c r="B10" s="9" t="s">
        <v>4</v>
      </c>
      <c r="C10" s="4"/>
      <c r="D10" s="10">
        <v>0</v>
      </c>
      <c r="E10" s="4"/>
      <c r="F10" s="10">
        <v>0</v>
      </c>
      <c r="G10" s="4"/>
      <c r="H10" s="10">
        <f t="shared" si="0"/>
        <v>0</v>
      </c>
    </row>
    <row r="11" spans="2:8" x14ac:dyDescent="0.35">
      <c r="B11" s="11" t="s">
        <v>5</v>
      </c>
      <c r="C11" s="4"/>
      <c r="D11" s="12">
        <v>28134.721829999999</v>
      </c>
      <c r="E11" s="4"/>
      <c r="F11" s="12">
        <v>23909.024069999999</v>
      </c>
      <c r="G11" s="4"/>
      <c r="H11" s="12">
        <f t="shared" si="0"/>
        <v>-4225.6977599999991</v>
      </c>
    </row>
    <row r="12" spans="2:8" x14ac:dyDescent="0.35">
      <c r="B12" s="7" t="s">
        <v>28</v>
      </c>
      <c r="C12" s="1"/>
      <c r="D12" s="13">
        <v>2939.2589899999998</v>
      </c>
      <c r="E12" s="1"/>
      <c r="F12" s="13">
        <v>2690.1833600000004</v>
      </c>
      <c r="G12" s="1"/>
      <c r="H12" s="13">
        <f t="shared" si="0"/>
        <v>-249.07562999999936</v>
      </c>
    </row>
    <row r="13" spans="2:8" x14ac:dyDescent="0.35">
      <c r="B13" s="9" t="s">
        <v>6</v>
      </c>
      <c r="C13" s="1"/>
      <c r="D13" s="14">
        <v>1186.16013</v>
      </c>
      <c r="E13" s="1"/>
      <c r="F13" s="14">
        <v>1188.6102900000001</v>
      </c>
      <c r="G13" s="1"/>
      <c r="H13" s="14">
        <f t="shared" si="0"/>
        <v>2.4501600000000963</v>
      </c>
    </row>
    <row r="14" spans="2:8" ht="15" thickBot="1" x14ac:dyDescent="0.4">
      <c r="B14" s="15" t="s">
        <v>7</v>
      </c>
      <c r="C14" s="4"/>
      <c r="D14" s="16">
        <v>32260.140949999997</v>
      </c>
      <c r="E14" s="4"/>
      <c r="F14" s="16">
        <v>27787.817719999999</v>
      </c>
      <c r="G14" s="4"/>
      <c r="H14" s="16">
        <f t="shared" si="0"/>
        <v>-4472.3232299999981</v>
      </c>
    </row>
    <row r="15" spans="2:8" ht="15" thickBot="1" x14ac:dyDescent="0.4">
      <c r="B15" s="21"/>
      <c r="C15" s="4"/>
      <c r="D15" s="22"/>
      <c r="E15" s="4"/>
      <c r="F15" s="42"/>
      <c r="G15" s="4"/>
      <c r="H15" s="22"/>
    </row>
    <row r="16" spans="2:8" x14ac:dyDescent="0.35">
      <c r="B16" s="3" t="s">
        <v>8</v>
      </c>
      <c r="C16" s="4"/>
      <c r="D16" s="5">
        <v>-2927.4709699999999</v>
      </c>
      <c r="E16" s="4"/>
      <c r="F16" s="5">
        <v>-3669.5061300000002</v>
      </c>
      <c r="G16" s="4"/>
      <c r="H16" s="6">
        <f t="shared" si="0"/>
        <v>-742.03516000000036</v>
      </c>
    </row>
    <row r="17" spans="2:11" x14ac:dyDescent="0.35">
      <c r="B17" s="7" t="s">
        <v>9</v>
      </c>
      <c r="C17" s="4"/>
      <c r="D17" s="13">
        <v>-7209.3114299999997</v>
      </c>
      <c r="E17" s="4"/>
      <c r="F17" s="13">
        <v>-6084.2702300000001</v>
      </c>
      <c r="G17" s="4"/>
      <c r="H17" s="8">
        <f t="shared" si="0"/>
        <v>1125.0411999999997</v>
      </c>
    </row>
    <row r="18" spans="2:11" x14ac:dyDescent="0.35">
      <c r="B18" s="17" t="s">
        <v>10</v>
      </c>
      <c r="C18" s="4"/>
      <c r="D18" s="18">
        <v>-68933.800069999998</v>
      </c>
      <c r="E18" s="4"/>
      <c r="F18" s="18">
        <v>-75319.234079999995</v>
      </c>
      <c r="G18" s="4"/>
      <c r="H18" s="10">
        <f t="shared" si="0"/>
        <v>-6385.4340099999972</v>
      </c>
      <c r="K18" s="38"/>
    </row>
    <row r="19" spans="2:11" x14ac:dyDescent="0.35">
      <c r="B19" s="7" t="s">
        <v>11</v>
      </c>
      <c r="C19" s="4"/>
      <c r="D19" s="13">
        <v>-13617.899780000002</v>
      </c>
      <c r="E19" s="4"/>
      <c r="F19" s="13">
        <v>-10679.095370000001</v>
      </c>
      <c r="G19" s="4"/>
      <c r="H19" s="8">
        <f t="shared" si="0"/>
        <v>2938.8044100000006</v>
      </c>
    </row>
    <row r="20" spans="2:11" x14ac:dyDescent="0.35">
      <c r="B20" s="7" t="s">
        <v>29</v>
      </c>
      <c r="C20" s="4"/>
      <c r="D20" s="13">
        <v>-233.21657999999999</v>
      </c>
      <c r="E20" s="4"/>
      <c r="F20" s="13">
        <v>-186.69344000000001</v>
      </c>
      <c r="G20" s="4"/>
      <c r="H20" s="8">
        <f t="shared" si="0"/>
        <v>46.523139999999984</v>
      </c>
    </row>
    <row r="21" spans="2:11" ht="15" thickBot="1" x14ac:dyDescent="0.4">
      <c r="B21" s="19" t="s">
        <v>12</v>
      </c>
      <c r="C21" s="4"/>
      <c r="D21" s="20">
        <v>-92921.698829999994</v>
      </c>
      <c r="E21" s="4"/>
      <c r="F21" s="20">
        <v>-95938.799249999982</v>
      </c>
      <c r="G21" s="4"/>
      <c r="H21" s="20">
        <f t="shared" si="0"/>
        <v>-3017.1004199999879</v>
      </c>
    </row>
    <row r="22" spans="2:11" ht="15" thickBot="1" x14ac:dyDescent="0.4">
      <c r="B22" s="21"/>
      <c r="C22" s="4"/>
      <c r="D22" s="22"/>
      <c r="E22" s="4"/>
      <c r="F22" s="23"/>
      <c r="G22" s="4"/>
      <c r="H22" s="22"/>
    </row>
    <row r="23" spans="2:11" ht="15" thickBot="1" x14ac:dyDescent="0.4">
      <c r="B23" s="24" t="s">
        <v>13</v>
      </c>
      <c r="C23" s="4"/>
      <c r="D23" s="25">
        <v>-60661.557879999993</v>
      </c>
      <c r="E23" s="4"/>
      <c r="F23" s="25">
        <v>-68150.98152999999</v>
      </c>
      <c r="G23" s="4"/>
      <c r="H23" s="25">
        <f t="shared" si="0"/>
        <v>-7489.423649999997</v>
      </c>
    </row>
    <row r="24" spans="2:11" x14ac:dyDescent="0.35">
      <c r="B24" s="21"/>
      <c r="C24" s="4"/>
      <c r="D24" s="22"/>
      <c r="E24" s="4"/>
      <c r="F24" s="22"/>
      <c r="G24" s="4"/>
      <c r="H24" s="22"/>
    </row>
    <row r="25" spans="2:11" ht="15" thickBot="1" x14ac:dyDescent="0.4">
      <c r="B25" s="19" t="s">
        <v>14</v>
      </c>
      <c r="C25" s="4"/>
      <c r="D25" s="20">
        <v>-5471.7106300000005</v>
      </c>
      <c r="E25" s="4"/>
      <c r="F25" s="20">
        <v>-3878.4880400000011</v>
      </c>
      <c r="G25" s="4"/>
      <c r="H25" s="20">
        <f t="shared" si="0"/>
        <v>1593.2225899999994</v>
      </c>
    </row>
    <row r="26" spans="2:11" ht="15" thickBot="1" x14ac:dyDescent="0.4">
      <c r="B26" s="26"/>
      <c r="C26" s="4"/>
      <c r="D26" s="22"/>
      <c r="E26" s="4"/>
      <c r="F26" s="22"/>
      <c r="G26" s="4"/>
      <c r="H26" s="22"/>
    </row>
    <row r="27" spans="2:11" ht="15" thickBot="1" x14ac:dyDescent="0.4">
      <c r="B27" s="27" t="s">
        <v>15</v>
      </c>
      <c r="C27" s="4"/>
      <c r="D27" s="28">
        <v>-66133.268509999994</v>
      </c>
      <c r="E27" s="4"/>
      <c r="F27" s="28">
        <v>-72029.469569999987</v>
      </c>
      <c r="G27" s="4"/>
      <c r="H27" s="28">
        <f t="shared" si="0"/>
        <v>-5896.2010599999921</v>
      </c>
    </row>
    <row r="28" spans="2:11" ht="15" thickBot="1" x14ac:dyDescent="0.4">
      <c r="B28" s="21"/>
      <c r="C28" s="4"/>
      <c r="D28" s="29"/>
      <c r="E28" s="4"/>
      <c r="F28" s="29"/>
      <c r="G28" s="4"/>
      <c r="H28" s="29"/>
    </row>
    <row r="29" spans="2:11" s="39" customFormat="1" ht="15" thickBot="1" x14ac:dyDescent="0.4">
      <c r="B29" s="33" t="s">
        <v>16</v>
      </c>
      <c r="C29" s="4"/>
      <c r="D29" s="34">
        <v>-3455.0608199999997</v>
      </c>
      <c r="E29" s="4"/>
      <c r="F29" s="34">
        <v>-1619.0983100000001</v>
      </c>
      <c r="G29" s="4"/>
      <c r="H29" s="34">
        <f t="shared" si="0"/>
        <v>1835.9625099999996</v>
      </c>
    </row>
    <row r="30" spans="2:11" ht="15" thickBot="1" x14ac:dyDescent="0.4">
      <c r="B30" s="26"/>
      <c r="C30" s="4"/>
      <c r="D30" s="30"/>
      <c r="E30" s="4"/>
      <c r="F30" s="30"/>
      <c r="G30" s="4"/>
      <c r="H30" s="30"/>
    </row>
    <row r="31" spans="2:11" ht="15" thickBot="1" x14ac:dyDescent="0.4">
      <c r="B31" s="31" t="s">
        <v>17</v>
      </c>
      <c r="C31" s="4"/>
      <c r="D31" s="32">
        <v>-69588.329329999993</v>
      </c>
      <c r="E31" s="4"/>
      <c r="F31" s="32">
        <v>-73648.567879999988</v>
      </c>
      <c r="G31" s="4"/>
      <c r="H31" s="32">
        <f t="shared" si="0"/>
        <v>-4060.2385499999946</v>
      </c>
    </row>
    <row r="32" spans="2:11" ht="15" thickBot="1" x14ac:dyDescent="0.4"/>
    <row r="33" spans="2:8" ht="15" thickBot="1" x14ac:dyDescent="0.4">
      <c r="B33" s="27" t="s">
        <v>20</v>
      </c>
      <c r="C33" s="4"/>
      <c r="D33" s="28">
        <v>3893</v>
      </c>
      <c r="E33" s="4"/>
      <c r="F33" s="28">
        <v>5389</v>
      </c>
      <c r="G33" s="4"/>
      <c r="H33" s="28">
        <f t="shared" si="0"/>
        <v>1496</v>
      </c>
    </row>
    <row r="35" spans="2:8" ht="15" hidden="1" thickBot="1" x14ac:dyDescent="0.4">
      <c r="B35" s="27" t="s">
        <v>18</v>
      </c>
      <c r="C35" s="4"/>
      <c r="D35" s="28">
        <v>-22315.710630000001</v>
      </c>
      <c r="E35" s="4"/>
      <c r="F35" s="28">
        <v>-9574.836760000002</v>
      </c>
      <c r="G35" s="4"/>
      <c r="H35" s="28">
        <v>14043.680619999997</v>
      </c>
    </row>
    <row r="36" spans="2:8" x14ac:dyDescent="0.35">
      <c r="B36" s="40"/>
      <c r="C36" s="43"/>
      <c r="D36" s="40"/>
      <c r="E36" s="4"/>
      <c r="F36" s="40"/>
      <c r="G36" s="4"/>
      <c r="H36" s="40"/>
    </row>
    <row r="37" spans="2:8" ht="15" hidden="1" thickBot="1" x14ac:dyDescent="0.4">
      <c r="B37" s="44" t="s">
        <v>19</v>
      </c>
      <c r="C37" s="43"/>
      <c r="D37" s="45">
        <v>-91904.039959999995</v>
      </c>
      <c r="E37" s="4"/>
      <c r="F37" s="45">
        <v>-83223.404639999993</v>
      </c>
      <c r="G37" s="4"/>
      <c r="H37" s="45">
        <v>11616.733630000002</v>
      </c>
    </row>
    <row r="38" spans="2:8" x14ac:dyDescent="0.35">
      <c r="B38" s="4"/>
      <c r="C38" s="4"/>
      <c r="D38" s="22"/>
      <c r="E38" s="4"/>
      <c r="F38" s="4"/>
      <c r="G38" s="4"/>
      <c r="H38" s="4"/>
    </row>
  </sheetData>
  <pageMargins left="0.7" right="0.7" top="0.75" bottom="0.75" header="0.3" footer="0.3"/>
  <pageSetup paperSize="9" scale="96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C94B-B71A-4824-A167-A113B19AFDB5}">
  <sheetPr>
    <pageSetUpPr fitToPage="1"/>
  </sheetPr>
  <dimension ref="B2:K38"/>
  <sheetViews>
    <sheetView showGridLines="0" zoomScaleNormal="100" workbookViewId="0">
      <pane xSplit="3" ySplit="7" topLeftCell="D25" activePane="bottomRight" state="frozen"/>
      <selection pane="topRight" activeCell="D1" sqref="D1"/>
      <selection pane="bottomLeft" activeCell="A8" sqref="A8"/>
      <selection pane="bottomRight" activeCell="F33" sqref="F33"/>
    </sheetView>
  </sheetViews>
  <sheetFormatPr baseColWidth="10" defaultColWidth="11.453125" defaultRowHeight="14.5" x14ac:dyDescent="0.35"/>
  <cols>
    <col min="1" max="1" width="2.81640625" style="37" customWidth="1"/>
    <col min="2" max="2" width="46.453125" style="37" bestFit="1" customWidth="1"/>
    <col min="3" max="3" width="2.26953125" style="37" customWidth="1"/>
    <col min="4" max="4" width="14.26953125" style="37" customWidth="1"/>
    <col min="5" max="5" width="2.26953125" style="37" customWidth="1"/>
    <col min="6" max="6" width="14.26953125" style="37" customWidth="1"/>
    <col min="7" max="7" width="2.26953125" style="37" customWidth="1"/>
    <col min="8" max="8" width="14.26953125" style="37" customWidth="1"/>
    <col min="9" max="16384" width="11.453125" style="37"/>
  </cols>
  <sheetData>
    <row r="2" spans="2:8" ht="17.25" customHeight="1" x14ac:dyDescent="0.35"/>
    <row r="3" spans="2:8" x14ac:dyDescent="0.35">
      <c r="B3" s="36" t="s">
        <v>0</v>
      </c>
      <c r="C3" s="4"/>
      <c r="D3" s="2"/>
      <c r="E3" s="4"/>
      <c r="F3" s="2"/>
      <c r="G3" s="4"/>
      <c r="H3" s="4"/>
    </row>
    <row r="4" spans="2:8" x14ac:dyDescent="0.35">
      <c r="B4" s="35" t="s">
        <v>25</v>
      </c>
      <c r="C4" s="4"/>
      <c r="D4" s="2"/>
      <c r="E4" s="4"/>
      <c r="F4" s="2"/>
      <c r="G4" s="4"/>
      <c r="H4" s="4"/>
    </row>
    <row r="5" spans="2:8" ht="15" thickBot="1" x14ac:dyDescent="0.4">
      <c r="B5" s="35"/>
      <c r="C5" s="2"/>
      <c r="D5" s="2"/>
      <c r="E5" s="2"/>
      <c r="F5" s="2"/>
      <c r="G5" s="2"/>
      <c r="H5" s="4"/>
    </row>
    <row r="6" spans="2:8" ht="30" customHeight="1" thickBot="1" x14ac:dyDescent="0.4">
      <c r="B6" s="36" t="s">
        <v>1</v>
      </c>
      <c r="C6" s="4"/>
      <c r="D6" s="41" t="s">
        <v>22</v>
      </c>
      <c r="E6" s="4"/>
      <c r="F6" s="41" t="s">
        <v>23</v>
      </c>
      <c r="G6" s="4"/>
      <c r="H6" s="41" t="s">
        <v>24</v>
      </c>
    </row>
    <row r="7" spans="2:8" ht="15" thickBot="1" x14ac:dyDescent="0.4">
      <c r="B7" s="4"/>
      <c r="C7" s="4"/>
      <c r="D7" s="4"/>
      <c r="E7" s="4"/>
      <c r="F7" s="4"/>
      <c r="G7" s="4"/>
      <c r="H7" s="4"/>
    </row>
    <row r="8" spans="2:8" x14ac:dyDescent="0.35">
      <c r="B8" s="3" t="s">
        <v>2</v>
      </c>
      <c r="C8" s="4"/>
      <c r="D8" s="5">
        <v>68288.280220000001</v>
      </c>
      <c r="E8" s="4"/>
      <c r="F8" s="5">
        <v>63324.357949999998</v>
      </c>
      <c r="G8" s="4"/>
      <c r="H8" s="6">
        <f>+F8-D8</f>
        <v>-4963.9222700000028</v>
      </c>
    </row>
    <row r="9" spans="2:8" x14ac:dyDescent="0.35">
      <c r="B9" s="7" t="s">
        <v>3</v>
      </c>
      <c r="C9" s="4"/>
      <c r="D9" s="8">
        <v>-6132.1709099999989</v>
      </c>
      <c r="E9" s="4"/>
      <c r="F9" s="8">
        <v>-6210.5099300000002</v>
      </c>
      <c r="G9" s="4"/>
      <c r="H9" s="8">
        <f t="shared" ref="H9:H33" si="0">+F9-D9</f>
        <v>-78.339020000001256</v>
      </c>
    </row>
    <row r="10" spans="2:8" x14ac:dyDescent="0.35">
      <c r="B10" s="9" t="s">
        <v>4</v>
      </c>
      <c r="C10" s="4"/>
      <c r="D10" s="10">
        <v>761.89080000000001</v>
      </c>
      <c r="E10" s="4"/>
      <c r="F10" s="10">
        <v>1199.1527100000001</v>
      </c>
      <c r="G10" s="4"/>
      <c r="H10" s="10">
        <f t="shared" si="0"/>
        <v>437.26191000000006</v>
      </c>
    </row>
    <row r="11" spans="2:8" x14ac:dyDescent="0.35">
      <c r="B11" s="11" t="s">
        <v>5</v>
      </c>
      <c r="C11" s="4"/>
      <c r="D11" s="12">
        <v>62918.000110000001</v>
      </c>
      <c r="E11" s="4"/>
      <c r="F11" s="12">
        <v>58313.00073</v>
      </c>
      <c r="G11" s="4"/>
      <c r="H11" s="12">
        <f t="shared" si="0"/>
        <v>-4604.9993800000011</v>
      </c>
    </row>
    <row r="12" spans="2:8" x14ac:dyDescent="0.35">
      <c r="B12" s="7" t="s">
        <v>28</v>
      </c>
      <c r="C12" s="1"/>
      <c r="D12" s="13">
        <v>5991.6265800000001</v>
      </c>
      <c r="E12" s="1"/>
      <c r="F12" s="13">
        <v>5504.5252700000001</v>
      </c>
      <c r="G12" s="1"/>
      <c r="H12" s="13">
        <f t="shared" si="0"/>
        <v>-487.10131000000001</v>
      </c>
    </row>
    <row r="13" spans="2:8" x14ac:dyDescent="0.35">
      <c r="B13" s="9" t="s">
        <v>6</v>
      </c>
      <c r="C13" s="1"/>
      <c r="D13" s="14">
        <v>2372.32026</v>
      </c>
      <c r="E13" s="1"/>
      <c r="F13" s="14">
        <v>2377.2205800000002</v>
      </c>
      <c r="G13" s="1"/>
      <c r="H13" s="14">
        <f t="shared" si="0"/>
        <v>4.9003200000001925</v>
      </c>
    </row>
    <row r="14" spans="2:8" ht="15" thickBot="1" x14ac:dyDescent="0.4">
      <c r="B14" s="15" t="s">
        <v>7</v>
      </c>
      <c r="C14" s="4"/>
      <c r="D14" s="16">
        <v>71281.946949999998</v>
      </c>
      <c r="E14" s="4"/>
      <c r="F14" s="16">
        <v>66194.746580000006</v>
      </c>
      <c r="G14" s="4"/>
      <c r="H14" s="16">
        <f t="shared" si="0"/>
        <v>-5087.2003699999914</v>
      </c>
    </row>
    <row r="15" spans="2:8" ht="15" thickBot="1" x14ac:dyDescent="0.4">
      <c r="B15" s="21"/>
      <c r="C15" s="4"/>
      <c r="D15" s="22"/>
      <c r="E15" s="4"/>
      <c r="F15" s="42"/>
      <c r="G15" s="4"/>
      <c r="H15" s="22"/>
    </row>
    <row r="16" spans="2:8" x14ac:dyDescent="0.35">
      <c r="B16" s="3" t="s">
        <v>8</v>
      </c>
      <c r="C16" s="4"/>
      <c r="D16" s="5">
        <v>-6034.7394200000008</v>
      </c>
      <c r="E16" s="4"/>
      <c r="F16" s="5">
        <v>-6798.80087</v>
      </c>
      <c r="G16" s="4"/>
      <c r="H16" s="6">
        <f t="shared" si="0"/>
        <v>-764.06144999999924</v>
      </c>
    </row>
    <row r="17" spans="2:11" x14ac:dyDescent="0.35">
      <c r="B17" s="7" t="s">
        <v>9</v>
      </c>
      <c r="C17" s="4"/>
      <c r="D17" s="13">
        <v>-15056.159199999998</v>
      </c>
      <c r="E17" s="4"/>
      <c r="F17" s="13">
        <v>-11915.412909999999</v>
      </c>
      <c r="G17" s="4"/>
      <c r="H17" s="8">
        <f t="shared" si="0"/>
        <v>3140.7462899999991</v>
      </c>
    </row>
    <row r="18" spans="2:11" x14ac:dyDescent="0.35">
      <c r="B18" s="17" t="s">
        <v>10</v>
      </c>
      <c r="C18" s="4"/>
      <c r="D18" s="18">
        <v>-139126.91515000002</v>
      </c>
      <c r="E18" s="4"/>
      <c r="F18" s="18">
        <v>-152698.35756</v>
      </c>
      <c r="G18" s="4"/>
      <c r="H18" s="10">
        <f t="shared" si="0"/>
        <v>-13571.442409999989</v>
      </c>
      <c r="K18" s="38"/>
    </row>
    <row r="19" spans="2:11" x14ac:dyDescent="0.35">
      <c r="B19" s="7" t="s">
        <v>11</v>
      </c>
      <c r="C19" s="4"/>
      <c r="D19" s="13">
        <v>-28179.958040000005</v>
      </c>
      <c r="E19" s="4"/>
      <c r="F19" s="13">
        <v>-21008.817480000002</v>
      </c>
      <c r="G19" s="4"/>
      <c r="H19" s="8">
        <f t="shared" si="0"/>
        <v>7171.1405600000035</v>
      </c>
    </row>
    <row r="20" spans="2:11" x14ac:dyDescent="0.35">
      <c r="B20" s="7" t="s">
        <v>29</v>
      </c>
      <c r="C20" s="4"/>
      <c r="D20" s="13">
        <v>-388.21861000000001</v>
      </c>
      <c r="E20" s="4"/>
      <c r="F20" s="13">
        <v>-292.90557000000007</v>
      </c>
      <c r="G20" s="4"/>
      <c r="H20" s="8">
        <f t="shared" si="0"/>
        <v>95.313039999999944</v>
      </c>
    </row>
    <row r="21" spans="2:11" ht="15" thickBot="1" x14ac:dyDescent="0.4">
      <c r="B21" s="19" t="s">
        <v>12</v>
      </c>
      <c r="C21" s="4"/>
      <c r="D21" s="20">
        <v>-188785.99042000002</v>
      </c>
      <c r="E21" s="4"/>
      <c r="F21" s="20">
        <v>-192714.29439000002</v>
      </c>
      <c r="G21" s="4"/>
      <c r="H21" s="20">
        <f t="shared" si="0"/>
        <v>-3928.3039700000081</v>
      </c>
    </row>
    <row r="22" spans="2:11" ht="15" thickBot="1" x14ac:dyDescent="0.4">
      <c r="B22" s="21"/>
      <c r="C22" s="4"/>
      <c r="D22" s="22"/>
      <c r="E22" s="4"/>
      <c r="F22" s="23"/>
      <c r="G22" s="4"/>
      <c r="H22" s="22"/>
    </row>
    <row r="23" spans="2:11" ht="15" thickBot="1" x14ac:dyDescent="0.4">
      <c r="B23" s="24" t="s">
        <v>13</v>
      </c>
      <c r="C23" s="4"/>
      <c r="D23" s="25">
        <v>-117504.04347000002</v>
      </c>
      <c r="E23" s="4"/>
      <c r="F23" s="25">
        <v>-126519.54781000002</v>
      </c>
      <c r="G23" s="4"/>
      <c r="H23" s="25">
        <f t="shared" si="0"/>
        <v>-9015.5043399999995</v>
      </c>
    </row>
    <row r="24" spans="2:11" x14ac:dyDescent="0.35">
      <c r="B24" s="21"/>
      <c r="C24" s="4"/>
      <c r="D24" s="22"/>
      <c r="E24" s="4"/>
      <c r="F24" s="22"/>
      <c r="G24" s="4"/>
      <c r="H24" s="22"/>
    </row>
    <row r="25" spans="2:11" ht="15" thickBot="1" x14ac:dyDescent="0.4">
      <c r="B25" s="19" t="s">
        <v>14</v>
      </c>
      <c r="C25" s="4"/>
      <c r="D25" s="20">
        <v>-10771.087249999999</v>
      </c>
      <c r="E25" s="4"/>
      <c r="F25" s="20">
        <v>-7875.0579099999995</v>
      </c>
      <c r="G25" s="4"/>
      <c r="H25" s="20">
        <f t="shared" si="0"/>
        <v>2896.0293399999991</v>
      </c>
    </row>
    <row r="26" spans="2:11" ht="15" thickBot="1" x14ac:dyDescent="0.4">
      <c r="B26" s="26"/>
      <c r="C26" s="4"/>
      <c r="D26" s="22"/>
      <c r="E26" s="4"/>
      <c r="F26" s="22"/>
      <c r="G26" s="4"/>
      <c r="H26" s="22"/>
    </row>
    <row r="27" spans="2:11" ht="15" thickBot="1" x14ac:dyDescent="0.4">
      <c r="B27" s="27" t="s">
        <v>15</v>
      </c>
      <c r="C27" s="4"/>
      <c r="D27" s="28">
        <v>-128275.13072000002</v>
      </c>
      <c r="E27" s="4"/>
      <c r="F27" s="28">
        <v>-134394.60572000002</v>
      </c>
      <c r="G27" s="4"/>
      <c r="H27" s="28">
        <f t="shared" si="0"/>
        <v>-6119.4750000000058</v>
      </c>
    </row>
    <row r="28" spans="2:11" ht="15" thickBot="1" x14ac:dyDescent="0.4">
      <c r="B28" s="21"/>
      <c r="C28" s="4"/>
      <c r="D28" s="29"/>
      <c r="E28" s="4"/>
      <c r="F28" s="29"/>
      <c r="G28" s="4"/>
      <c r="H28" s="29"/>
    </row>
    <row r="29" spans="2:11" s="39" customFormat="1" ht="15" thickBot="1" x14ac:dyDescent="0.4">
      <c r="B29" s="33" t="s">
        <v>16</v>
      </c>
      <c r="C29" s="4"/>
      <c r="D29" s="34">
        <v>-6910.1216399999994</v>
      </c>
      <c r="E29" s="4"/>
      <c r="F29" s="34">
        <v>-3217.5936299999998</v>
      </c>
      <c r="G29" s="4"/>
      <c r="H29" s="34">
        <f t="shared" si="0"/>
        <v>3692.5280099999995</v>
      </c>
    </row>
    <row r="30" spans="2:11" ht="15" thickBot="1" x14ac:dyDescent="0.4">
      <c r="B30" s="26"/>
      <c r="C30" s="4"/>
      <c r="D30" s="30"/>
      <c r="E30" s="4"/>
      <c r="F30" s="30"/>
      <c r="G30" s="4"/>
      <c r="H30" s="30"/>
    </row>
    <row r="31" spans="2:11" ht="15" thickBot="1" x14ac:dyDescent="0.4">
      <c r="B31" s="31" t="s">
        <v>17</v>
      </c>
      <c r="C31" s="4"/>
      <c r="D31" s="32">
        <v>-135185.25236000001</v>
      </c>
      <c r="E31" s="4"/>
      <c r="F31" s="32">
        <v>-137612.19935000001</v>
      </c>
      <c r="G31" s="4"/>
      <c r="H31" s="32">
        <f t="shared" si="0"/>
        <v>-2426.9469899999967</v>
      </c>
    </row>
    <row r="32" spans="2:11" ht="15" thickBot="1" x14ac:dyDescent="0.4"/>
    <row r="33" spans="2:8" ht="15" thickBot="1" x14ac:dyDescent="0.4">
      <c r="B33" s="27" t="s">
        <v>20</v>
      </c>
      <c r="C33" s="4"/>
      <c r="D33" s="28">
        <v>11419</v>
      </c>
      <c r="E33" s="4"/>
      <c r="F33" s="28">
        <v>22013</v>
      </c>
      <c r="G33" s="4"/>
      <c r="H33" s="28">
        <f t="shared" si="0"/>
        <v>10594</v>
      </c>
    </row>
    <row r="35" spans="2:8" ht="15" hidden="1" thickBot="1" x14ac:dyDescent="0.4">
      <c r="B35" s="27" t="s">
        <v>18</v>
      </c>
      <c r="C35" s="4"/>
      <c r="D35" s="28">
        <v>-27615.087249999997</v>
      </c>
      <c r="E35" s="4"/>
      <c r="F35" s="28">
        <v>-13571.406629999999</v>
      </c>
      <c r="G35" s="4"/>
      <c r="H35" s="28">
        <v>14043.680619999997</v>
      </c>
    </row>
    <row r="36" spans="2:8" x14ac:dyDescent="0.35">
      <c r="B36" s="40"/>
      <c r="C36" s="43"/>
      <c r="D36" s="40"/>
      <c r="E36" s="4"/>
      <c r="F36" s="40"/>
      <c r="G36" s="4"/>
      <c r="H36" s="40"/>
    </row>
    <row r="37" spans="2:8" ht="15" hidden="1" thickBot="1" x14ac:dyDescent="0.4">
      <c r="B37" s="44" t="s">
        <v>19</v>
      </c>
      <c r="C37" s="43"/>
      <c r="D37" s="45">
        <v>-162800.33961000002</v>
      </c>
      <c r="E37" s="4"/>
      <c r="F37" s="45">
        <v>-151183.60598000002</v>
      </c>
      <c r="G37" s="4"/>
      <c r="H37" s="45">
        <v>11616.733630000002</v>
      </c>
    </row>
    <row r="38" spans="2:8" x14ac:dyDescent="0.35">
      <c r="B38" s="4"/>
      <c r="C38" s="4"/>
      <c r="D38" s="22"/>
      <c r="E38" s="4"/>
      <c r="F38" s="4"/>
      <c r="G38" s="4"/>
      <c r="H38" s="4"/>
    </row>
  </sheetData>
  <pageMargins left="0.59" right="0.54" top="0.75" bottom="0.75" header="0.3" footer="0.3"/>
  <pageSetup paperSize="9" scale="97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43013-5C8A-4AAF-98B5-E42B29CD7635}">
  <sheetPr>
    <pageSetUpPr fitToPage="1"/>
  </sheetPr>
  <dimension ref="B2:K38"/>
  <sheetViews>
    <sheetView showGridLines="0" zoomScaleNormal="100" workbookViewId="0">
      <pane xSplit="3" ySplit="7" topLeftCell="D27" activePane="bottomRight" state="frozen"/>
      <selection pane="topRight" activeCell="D1" sqref="D1"/>
      <selection pane="bottomLeft" activeCell="A8" sqref="A8"/>
      <selection pane="bottomRight" activeCell="D33" sqref="D33"/>
    </sheetView>
  </sheetViews>
  <sheetFormatPr baseColWidth="10" defaultColWidth="11.453125" defaultRowHeight="14.5" x14ac:dyDescent="0.35"/>
  <cols>
    <col min="1" max="1" width="2.81640625" style="37" customWidth="1"/>
    <col min="2" max="2" width="46.453125" style="37" bestFit="1" customWidth="1"/>
    <col min="3" max="3" width="2.26953125" style="37" customWidth="1"/>
    <col min="4" max="4" width="14.26953125" style="37" customWidth="1"/>
    <col min="5" max="5" width="2.26953125" style="37" customWidth="1"/>
    <col min="6" max="6" width="14.26953125" style="37" customWidth="1"/>
    <col min="7" max="7" width="2.26953125" style="37" customWidth="1"/>
    <col min="8" max="8" width="14.26953125" style="37" customWidth="1"/>
    <col min="9" max="16384" width="11.453125" style="37"/>
  </cols>
  <sheetData>
    <row r="2" spans="2:8" ht="17.25" customHeight="1" x14ac:dyDescent="0.35"/>
    <row r="3" spans="2:8" x14ac:dyDescent="0.35">
      <c r="B3" s="36" t="s">
        <v>0</v>
      </c>
      <c r="C3" s="4"/>
      <c r="D3" s="2"/>
      <c r="E3" s="4"/>
      <c r="F3" s="2"/>
      <c r="G3" s="4"/>
      <c r="H3" s="4"/>
    </row>
    <row r="4" spans="2:8" x14ac:dyDescent="0.35">
      <c r="B4" s="35" t="s">
        <v>26</v>
      </c>
      <c r="C4" s="4"/>
      <c r="D4" s="2"/>
      <c r="E4" s="4"/>
      <c r="F4" s="2"/>
      <c r="G4" s="4"/>
      <c r="H4" s="4"/>
    </row>
    <row r="5" spans="2:8" ht="15" thickBot="1" x14ac:dyDescent="0.4">
      <c r="B5" s="35"/>
      <c r="C5" s="2"/>
      <c r="D5" s="2"/>
      <c r="E5" s="2"/>
      <c r="F5" s="2"/>
      <c r="G5" s="2"/>
      <c r="H5" s="4"/>
    </row>
    <row r="6" spans="2:8" ht="30" customHeight="1" thickBot="1" x14ac:dyDescent="0.4">
      <c r="B6" s="36" t="s">
        <v>1</v>
      </c>
      <c r="C6" s="4"/>
      <c r="D6" s="41" t="s">
        <v>22</v>
      </c>
      <c r="E6" s="4"/>
      <c r="F6" s="41" t="s">
        <v>23</v>
      </c>
      <c r="G6" s="4"/>
      <c r="H6" s="41" t="s">
        <v>24</v>
      </c>
    </row>
    <row r="7" spans="2:8" ht="15" thickBot="1" x14ac:dyDescent="0.4">
      <c r="B7" s="4"/>
      <c r="C7" s="4"/>
      <c r="D7" s="4"/>
      <c r="E7" s="4"/>
      <c r="F7" s="4"/>
      <c r="G7" s="4"/>
      <c r="H7" s="4"/>
    </row>
    <row r="8" spans="2:8" x14ac:dyDescent="0.35">
      <c r="B8" s="3" t="s">
        <v>2</v>
      </c>
      <c r="C8" s="4"/>
      <c r="D8" s="5">
        <v>106929.62332</v>
      </c>
      <c r="E8" s="4"/>
      <c r="F8" s="5">
        <v>96603.022790000003</v>
      </c>
      <c r="G8" s="4"/>
      <c r="H8" s="6">
        <f>+F8-D8</f>
        <v>-10326.600529999996</v>
      </c>
    </row>
    <row r="9" spans="2:8" x14ac:dyDescent="0.35">
      <c r="B9" s="7" t="s">
        <v>3</v>
      </c>
      <c r="C9" s="4"/>
      <c r="D9" s="8">
        <v>-10219.29924</v>
      </c>
      <c r="E9" s="4"/>
      <c r="F9" s="8">
        <v>-9778.5104600000013</v>
      </c>
      <c r="G9" s="4"/>
      <c r="H9" s="8">
        <f t="shared" ref="H9:H33" si="0">+F9-D9</f>
        <v>440.78877999999895</v>
      </c>
    </row>
    <row r="10" spans="2:8" x14ac:dyDescent="0.35">
      <c r="B10" s="9" t="s">
        <v>4</v>
      </c>
      <c r="C10" s="4"/>
      <c r="D10" s="10">
        <v>1523.7816</v>
      </c>
      <c r="E10" s="4"/>
      <c r="F10" s="10">
        <v>4057.4016699999997</v>
      </c>
      <c r="G10" s="4"/>
      <c r="H10" s="10">
        <f t="shared" si="0"/>
        <v>2533.6200699999999</v>
      </c>
    </row>
    <row r="11" spans="2:8" x14ac:dyDescent="0.35">
      <c r="B11" s="11" t="s">
        <v>5</v>
      </c>
      <c r="C11" s="4"/>
      <c r="D11" s="12">
        <v>98234.105679999993</v>
      </c>
      <c r="E11" s="4"/>
      <c r="F11" s="12">
        <v>90881.914000000004</v>
      </c>
      <c r="G11" s="4"/>
      <c r="H11" s="12">
        <f t="shared" si="0"/>
        <v>-7352.191679999989</v>
      </c>
    </row>
    <row r="12" spans="2:8" x14ac:dyDescent="0.35">
      <c r="B12" s="7" t="s">
        <v>28</v>
      </c>
      <c r="C12" s="1"/>
      <c r="D12" s="13">
        <v>8997.1517699999986</v>
      </c>
      <c r="E12" s="1"/>
      <c r="F12" s="13">
        <v>8074.9425100000008</v>
      </c>
      <c r="G12" s="1"/>
      <c r="H12" s="13">
        <f t="shared" si="0"/>
        <v>-922.20925999999781</v>
      </c>
    </row>
    <row r="13" spans="2:8" x14ac:dyDescent="0.35">
      <c r="B13" s="9" t="s">
        <v>6</v>
      </c>
      <c r="C13" s="1"/>
      <c r="D13" s="14">
        <v>3558.4803900000002</v>
      </c>
      <c r="E13" s="1"/>
      <c r="F13" s="14">
        <v>4570.3308699999998</v>
      </c>
      <c r="G13" s="1"/>
      <c r="H13" s="14">
        <f t="shared" si="0"/>
        <v>1011.8504799999996</v>
      </c>
    </row>
    <row r="14" spans="2:8" ht="15" thickBot="1" x14ac:dyDescent="0.4">
      <c r="B14" s="15" t="s">
        <v>7</v>
      </c>
      <c r="C14" s="4"/>
      <c r="D14" s="16">
        <v>110789.73783999999</v>
      </c>
      <c r="E14" s="4"/>
      <c r="F14" s="16">
        <v>103527.18738</v>
      </c>
      <c r="G14" s="4"/>
      <c r="H14" s="16">
        <f t="shared" si="0"/>
        <v>-7262.550459999984</v>
      </c>
    </row>
    <row r="15" spans="2:8" ht="15" thickBot="1" x14ac:dyDescent="0.4">
      <c r="B15" s="21"/>
      <c r="C15" s="4"/>
      <c r="D15" s="22"/>
      <c r="E15" s="4"/>
      <c r="F15" s="42"/>
      <c r="G15" s="4"/>
      <c r="H15" s="22"/>
    </row>
    <row r="16" spans="2:8" x14ac:dyDescent="0.35">
      <c r="B16" s="3" t="s">
        <v>8</v>
      </c>
      <c r="C16" s="4"/>
      <c r="D16" s="5">
        <v>-9041.6877199999999</v>
      </c>
      <c r="E16" s="4"/>
      <c r="F16" s="5">
        <v>-10475.59384</v>
      </c>
      <c r="G16" s="4"/>
      <c r="H16" s="6">
        <f t="shared" si="0"/>
        <v>-1433.9061199999996</v>
      </c>
    </row>
    <row r="17" spans="2:11" x14ac:dyDescent="0.35">
      <c r="B17" s="7" t="s">
        <v>9</v>
      </c>
      <c r="C17" s="4"/>
      <c r="D17" s="13">
        <v>-23776.654439999998</v>
      </c>
      <c r="E17" s="4"/>
      <c r="F17" s="13">
        <v>-18319.268690000001</v>
      </c>
      <c r="G17" s="4"/>
      <c r="H17" s="8">
        <f t="shared" si="0"/>
        <v>5457.3857499999976</v>
      </c>
    </row>
    <row r="18" spans="2:11" x14ac:dyDescent="0.35">
      <c r="B18" s="17" t="s">
        <v>10</v>
      </c>
      <c r="C18" s="4"/>
      <c r="D18" s="18">
        <v>-210633.8407</v>
      </c>
      <c r="E18" s="4"/>
      <c r="F18" s="18">
        <v>-236140.36942999999</v>
      </c>
      <c r="G18" s="4"/>
      <c r="H18" s="10">
        <f t="shared" si="0"/>
        <v>-25506.528729999991</v>
      </c>
      <c r="K18" s="38"/>
    </row>
    <row r="19" spans="2:11" x14ac:dyDescent="0.35">
      <c r="B19" s="7" t="s">
        <v>11</v>
      </c>
      <c r="C19" s="4"/>
      <c r="D19" s="13">
        <v>-42554.235240000002</v>
      </c>
      <c r="E19" s="4"/>
      <c r="F19" s="13">
        <v>-33150.519809999998</v>
      </c>
      <c r="G19" s="4"/>
      <c r="H19" s="8">
        <f t="shared" si="0"/>
        <v>9403.7154300000038</v>
      </c>
    </row>
    <row r="20" spans="2:11" x14ac:dyDescent="0.35">
      <c r="B20" s="7" t="s">
        <v>29</v>
      </c>
      <c r="C20" s="4"/>
      <c r="D20" s="13">
        <v>-433.75771000000003</v>
      </c>
      <c r="E20" s="4"/>
      <c r="F20" s="13">
        <v>-322.66893000000005</v>
      </c>
      <c r="G20" s="4"/>
      <c r="H20" s="8">
        <f t="shared" si="0"/>
        <v>111.08877999999999</v>
      </c>
    </row>
    <row r="21" spans="2:11" ht="15" thickBot="1" x14ac:dyDescent="0.4">
      <c r="B21" s="19" t="s">
        <v>12</v>
      </c>
      <c r="C21" s="4"/>
      <c r="D21" s="20">
        <v>-286440.17580999999</v>
      </c>
      <c r="E21" s="4"/>
      <c r="F21" s="20">
        <v>-298408.42069999996</v>
      </c>
      <c r="G21" s="4"/>
      <c r="H21" s="20">
        <f t="shared" si="0"/>
        <v>-11968.244889999973</v>
      </c>
    </row>
    <row r="22" spans="2:11" ht="15" thickBot="1" x14ac:dyDescent="0.4">
      <c r="B22" s="21"/>
      <c r="C22" s="4"/>
      <c r="D22" s="22"/>
      <c r="E22" s="4"/>
      <c r="F22" s="23"/>
      <c r="G22" s="4"/>
      <c r="H22" s="22"/>
    </row>
    <row r="23" spans="2:11" ht="15" thickBot="1" x14ac:dyDescent="0.4">
      <c r="B23" s="24" t="s">
        <v>13</v>
      </c>
      <c r="C23" s="4"/>
      <c r="D23" s="25">
        <v>-175650.43797</v>
      </c>
      <c r="E23" s="4"/>
      <c r="F23" s="25">
        <v>-194881.23331999994</v>
      </c>
      <c r="G23" s="4"/>
      <c r="H23" s="25">
        <f t="shared" si="0"/>
        <v>-19230.795349999942</v>
      </c>
    </row>
    <row r="24" spans="2:11" x14ac:dyDescent="0.35">
      <c r="B24" s="21"/>
      <c r="C24" s="4"/>
      <c r="D24" s="22"/>
      <c r="E24" s="4"/>
      <c r="F24" s="22"/>
      <c r="G24" s="4"/>
      <c r="H24" s="22"/>
    </row>
    <row r="25" spans="2:11" ht="15" thickBot="1" x14ac:dyDescent="0.4">
      <c r="B25" s="19" t="s">
        <v>14</v>
      </c>
      <c r="C25" s="4"/>
      <c r="D25" s="20">
        <v>-15951.965290000002</v>
      </c>
      <c r="E25" s="4"/>
      <c r="F25" s="20">
        <v>-12977.78757</v>
      </c>
      <c r="G25" s="4"/>
      <c r="H25" s="20">
        <f t="shared" si="0"/>
        <v>2974.1777200000015</v>
      </c>
    </row>
    <row r="26" spans="2:11" ht="15" thickBot="1" x14ac:dyDescent="0.4">
      <c r="B26" s="26"/>
      <c r="C26" s="4"/>
      <c r="D26" s="22"/>
      <c r="E26" s="4"/>
      <c r="F26" s="22"/>
      <c r="G26" s="4"/>
      <c r="H26" s="22"/>
    </row>
    <row r="27" spans="2:11" ht="15" thickBot="1" x14ac:dyDescent="0.4">
      <c r="B27" s="27" t="s">
        <v>15</v>
      </c>
      <c r="C27" s="4"/>
      <c r="D27" s="28">
        <v>-191602.40325999999</v>
      </c>
      <c r="E27" s="4"/>
      <c r="F27" s="28">
        <v>-207859.02088999993</v>
      </c>
      <c r="G27" s="4"/>
      <c r="H27" s="28">
        <f t="shared" si="0"/>
        <v>-16256.617629999935</v>
      </c>
    </row>
    <row r="28" spans="2:11" ht="15" thickBot="1" x14ac:dyDescent="0.4">
      <c r="B28" s="21"/>
      <c r="C28" s="4"/>
      <c r="D28" s="29"/>
      <c r="E28" s="4"/>
      <c r="F28" s="29"/>
      <c r="G28" s="4"/>
      <c r="H28" s="29"/>
    </row>
    <row r="29" spans="2:11" s="39" customFormat="1" ht="15" thickBot="1" x14ac:dyDescent="0.4">
      <c r="B29" s="33" t="s">
        <v>16</v>
      </c>
      <c r="C29" s="4"/>
      <c r="D29" s="34">
        <v>-10365.18246</v>
      </c>
      <c r="E29" s="4"/>
      <c r="F29" s="34">
        <v>-4807.3334400000003</v>
      </c>
      <c r="G29" s="4"/>
      <c r="H29" s="34">
        <f t="shared" si="0"/>
        <v>5557.8490199999997</v>
      </c>
    </row>
    <row r="30" spans="2:11" ht="15" thickBot="1" x14ac:dyDescent="0.4">
      <c r="B30" s="26"/>
      <c r="C30" s="4"/>
      <c r="D30" s="30"/>
      <c r="E30" s="4"/>
      <c r="F30" s="30"/>
      <c r="G30" s="4"/>
      <c r="H30" s="30"/>
    </row>
    <row r="31" spans="2:11" ht="15" thickBot="1" x14ac:dyDescent="0.4">
      <c r="B31" s="31" t="s">
        <v>17</v>
      </c>
      <c r="C31" s="4"/>
      <c r="D31" s="32">
        <v>-201967.58572</v>
      </c>
      <c r="E31" s="4"/>
      <c r="F31" s="32">
        <v>-212666.35432999991</v>
      </c>
      <c r="G31" s="4"/>
      <c r="H31" s="32">
        <f t="shared" si="0"/>
        <v>-10698.768609999912</v>
      </c>
    </row>
    <row r="32" spans="2:11" ht="15" thickBot="1" x14ac:dyDescent="0.4"/>
    <row r="33" spans="2:8" ht="15" thickBot="1" x14ac:dyDescent="0.4">
      <c r="B33" s="27" t="s">
        <v>20</v>
      </c>
      <c r="C33" s="4"/>
      <c r="D33" s="28">
        <v>45038</v>
      </c>
      <c r="E33" s="4"/>
      <c r="F33" s="28">
        <v>79906</v>
      </c>
      <c r="G33" s="4"/>
      <c r="H33" s="28">
        <f t="shared" si="0"/>
        <v>34868</v>
      </c>
    </row>
    <row r="35" spans="2:8" ht="15" hidden="1" thickBot="1" x14ac:dyDescent="0.4">
      <c r="B35" s="27" t="s">
        <v>18</v>
      </c>
      <c r="C35" s="4"/>
      <c r="D35" s="28">
        <v>-27615.087249999997</v>
      </c>
      <c r="E35" s="4"/>
      <c r="F35" s="28">
        <v>-13571.406629999999</v>
      </c>
      <c r="G35" s="4"/>
      <c r="H35" s="28">
        <v>14043.680619999997</v>
      </c>
    </row>
    <row r="36" spans="2:8" x14ac:dyDescent="0.35">
      <c r="B36" s="40"/>
      <c r="C36" s="43"/>
      <c r="D36" s="40"/>
      <c r="E36" s="4"/>
      <c r="F36" s="40"/>
      <c r="G36" s="4"/>
      <c r="H36" s="40"/>
    </row>
    <row r="37" spans="2:8" ht="15" hidden="1" thickBot="1" x14ac:dyDescent="0.4">
      <c r="B37" s="44" t="s">
        <v>19</v>
      </c>
      <c r="C37" s="43"/>
      <c r="D37" s="45">
        <v>-162800.33961000002</v>
      </c>
      <c r="E37" s="4"/>
      <c r="F37" s="45">
        <v>-151183.60598000002</v>
      </c>
      <c r="G37" s="4"/>
      <c r="H37" s="45">
        <v>11616.733630000002</v>
      </c>
    </row>
    <row r="38" spans="2:8" x14ac:dyDescent="0.35">
      <c r="B38" s="4"/>
      <c r="C38" s="4"/>
      <c r="D38" s="22"/>
      <c r="E38" s="4"/>
      <c r="F38" s="4"/>
      <c r="G38" s="4"/>
      <c r="H38" s="4"/>
    </row>
  </sheetData>
  <pageMargins left="0.59" right="0.54" top="0.75" bottom="0.75" header="0.3" footer="0.3"/>
  <pageSetup paperSize="9" scale="97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3A3A4-B19B-484B-824E-FD299F8CF8A8}">
  <sheetPr>
    <pageSetUpPr fitToPage="1"/>
  </sheetPr>
  <dimension ref="B2:P38"/>
  <sheetViews>
    <sheetView showGridLines="0" tabSelected="1" zoomScaleNormal="100" workbookViewId="0">
      <pane xSplit="3" ySplit="7" topLeftCell="D29" activePane="bottomRight" state="frozen"/>
      <selection pane="topRight" activeCell="D1" sqref="D1"/>
      <selection pane="bottomLeft" activeCell="A8" sqref="A8"/>
      <selection pane="bottomRight" activeCell="F33" sqref="F33"/>
    </sheetView>
  </sheetViews>
  <sheetFormatPr baseColWidth="10" defaultColWidth="11.453125" defaultRowHeight="14.5" x14ac:dyDescent="0.35"/>
  <cols>
    <col min="1" max="1" width="2.81640625" style="37" customWidth="1"/>
    <col min="2" max="2" width="46.453125" style="37" bestFit="1" customWidth="1"/>
    <col min="3" max="3" width="2.26953125" style="37" customWidth="1"/>
    <col min="4" max="4" width="18" style="37" bestFit="1" customWidth="1"/>
    <col min="5" max="5" width="2.26953125" style="37" customWidth="1"/>
    <col min="6" max="6" width="18.26953125" style="37" bestFit="1" customWidth="1"/>
    <col min="7" max="7" width="2.26953125" style="37" customWidth="1"/>
    <col min="8" max="8" width="14.26953125" style="37" customWidth="1"/>
    <col min="9" max="9" width="11.453125" style="37"/>
    <col min="10" max="11" width="20" style="37" bestFit="1" customWidth="1"/>
    <col min="12" max="12" width="17.7265625" style="37" bestFit="1" customWidth="1"/>
    <col min="13" max="13" width="22.54296875" style="37" bestFit="1" customWidth="1"/>
    <col min="14" max="14" width="19.453125" style="37" bestFit="1" customWidth="1"/>
    <col min="15" max="15" width="11.453125" style="37"/>
    <col min="16" max="16" width="17.7265625" style="37" bestFit="1" customWidth="1"/>
    <col min="17" max="16384" width="11.453125" style="37"/>
  </cols>
  <sheetData>
    <row r="2" spans="2:8" ht="17.25" customHeight="1" x14ac:dyDescent="0.35"/>
    <row r="3" spans="2:8" x14ac:dyDescent="0.35">
      <c r="B3" s="36" t="s">
        <v>0</v>
      </c>
      <c r="C3" s="4"/>
      <c r="D3" s="2"/>
      <c r="E3" s="4"/>
      <c r="F3" s="2"/>
      <c r="G3" s="4"/>
      <c r="H3" s="4"/>
    </row>
    <row r="4" spans="2:8" x14ac:dyDescent="0.35">
      <c r="B4" s="35" t="s">
        <v>27</v>
      </c>
      <c r="C4" s="4"/>
      <c r="D4" s="2"/>
      <c r="E4" s="4"/>
      <c r="F4" s="2"/>
      <c r="G4" s="4"/>
      <c r="H4" s="4"/>
    </row>
    <row r="5" spans="2:8" ht="15" thickBot="1" x14ac:dyDescent="0.4">
      <c r="B5" s="35"/>
      <c r="C5" s="2"/>
      <c r="D5" s="2"/>
      <c r="E5" s="2"/>
      <c r="F5" s="2"/>
      <c r="G5" s="2"/>
      <c r="H5" s="4"/>
    </row>
    <row r="6" spans="2:8" ht="30" customHeight="1" thickBot="1" x14ac:dyDescent="0.4">
      <c r="B6" s="36" t="s">
        <v>1</v>
      </c>
      <c r="C6" s="4"/>
      <c r="D6" s="41" t="s">
        <v>22</v>
      </c>
      <c r="E6" s="4"/>
      <c r="F6" s="41" t="s">
        <v>23</v>
      </c>
      <c r="G6" s="4"/>
      <c r="H6" s="41" t="s">
        <v>24</v>
      </c>
    </row>
    <row r="7" spans="2:8" ht="15" thickBot="1" x14ac:dyDescent="0.4">
      <c r="B7" s="4"/>
      <c r="C7" s="4"/>
      <c r="D7" s="4"/>
      <c r="E7" s="4"/>
      <c r="F7" s="4"/>
      <c r="G7" s="4"/>
      <c r="H7" s="4"/>
    </row>
    <row r="8" spans="2:8" x14ac:dyDescent="0.35">
      <c r="B8" s="3" t="s">
        <v>2</v>
      </c>
      <c r="C8" s="4"/>
      <c r="D8" s="5">
        <v>140050.77770999999</v>
      </c>
      <c r="E8" s="56"/>
      <c r="F8" s="5">
        <v>163183.79717999999</v>
      </c>
      <c r="G8" s="4"/>
      <c r="H8" s="6">
        <f>+F8-D8</f>
        <v>23133.019469999999</v>
      </c>
    </row>
    <row r="9" spans="2:8" x14ac:dyDescent="0.35">
      <c r="B9" s="7" t="s">
        <v>3</v>
      </c>
      <c r="C9" s="4"/>
      <c r="D9" s="8">
        <v>-13121.812820000001</v>
      </c>
      <c r="E9" s="56"/>
      <c r="F9" s="8">
        <v>-12391.17071</v>
      </c>
      <c r="G9" s="4"/>
      <c r="H9" s="8">
        <f t="shared" ref="H9:H14" si="0">+F9-D9</f>
        <v>730.64211000000068</v>
      </c>
    </row>
    <row r="10" spans="2:8" x14ac:dyDescent="0.35">
      <c r="B10" s="9" t="s">
        <v>4</v>
      </c>
      <c r="C10" s="4"/>
      <c r="D10" s="10">
        <v>2285.6723999999999</v>
      </c>
      <c r="E10" s="56"/>
      <c r="F10" s="10">
        <v>5543.2397700000001</v>
      </c>
      <c r="G10" s="4"/>
      <c r="H10" s="10">
        <f t="shared" si="0"/>
        <v>3257.5673700000002</v>
      </c>
    </row>
    <row r="11" spans="2:8" x14ac:dyDescent="0.35">
      <c r="B11" s="11" t="s">
        <v>5</v>
      </c>
      <c r="C11" s="4"/>
      <c r="D11" s="12">
        <v>129214.63728999998</v>
      </c>
      <c r="E11" s="4"/>
      <c r="F11" s="12">
        <v>156335.86624</v>
      </c>
      <c r="G11" s="4"/>
      <c r="H11" s="12">
        <f t="shared" si="0"/>
        <v>27121.228950000019</v>
      </c>
    </row>
    <row r="12" spans="2:8" x14ac:dyDescent="0.35">
      <c r="B12" s="7" t="s">
        <v>28</v>
      </c>
      <c r="C12" s="1"/>
      <c r="D12" s="13">
        <v>11887.42268</v>
      </c>
      <c r="E12" s="1"/>
      <c r="F12" s="13">
        <v>12037.98883</v>
      </c>
      <c r="G12" s="1"/>
      <c r="H12" s="13">
        <f t="shared" si="0"/>
        <v>150.56615000000056</v>
      </c>
    </row>
    <row r="13" spans="2:8" x14ac:dyDescent="0.35">
      <c r="B13" s="9" t="s">
        <v>6</v>
      </c>
      <c r="C13" s="1"/>
      <c r="D13" s="14">
        <v>4744.6405199999999</v>
      </c>
      <c r="E13" s="1"/>
      <c r="F13" s="14">
        <v>5758.9411600000003</v>
      </c>
      <c r="G13" s="1"/>
      <c r="H13" s="14">
        <f t="shared" si="0"/>
        <v>1014.3006400000004</v>
      </c>
    </row>
    <row r="14" spans="2:8" ht="15" thickBot="1" x14ac:dyDescent="0.4">
      <c r="B14" s="15" t="s">
        <v>7</v>
      </c>
      <c r="C14" s="4"/>
      <c r="D14" s="16">
        <v>145846.70048999999</v>
      </c>
      <c r="E14" s="4"/>
      <c r="F14" s="16">
        <v>174132.79623000001</v>
      </c>
      <c r="G14" s="4"/>
      <c r="H14" s="16">
        <f t="shared" si="0"/>
        <v>28286.095740000019</v>
      </c>
    </row>
    <row r="15" spans="2:8" ht="15" thickBot="1" x14ac:dyDescent="0.4">
      <c r="B15" s="21"/>
      <c r="C15" s="4"/>
      <c r="D15" s="52"/>
      <c r="E15" s="4"/>
      <c r="F15" s="57"/>
      <c r="G15" s="4"/>
      <c r="H15" s="22"/>
    </row>
    <row r="16" spans="2:8" x14ac:dyDescent="0.35">
      <c r="B16" s="3" t="s">
        <v>8</v>
      </c>
      <c r="C16" s="4"/>
      <c r="D16" s="5">
        <v>-12105.256899999998</v>
      </c>
      <c r="E16" s="4"/>
      <c r="F16" s="5">
        <v>-13779.93765</v>
      </c>
      <c r="G16" s="4"/>
      <c r="H16" s="6">
        <f t="shared" ref="H16:H21" si="1">+F16-D16</f>
        <v>-1674.6807500000014</v>
      </c>
    </row>
    <row r="17" spans="2:16" x14ac:dyDescent="0.35">
      <c r="B17" s="7" t="s">
        <v>9</v>
      </c>
      <c r="C17" s="4"/>
      <c r="D17" s="13">
        <v>-31578.69485</v>
      </c>
      <c r="E17" s="4"/>
      <c r="F17" s="13">
        <v>-25286.65595</v>
      </c>
      <c r="G17" s="4"/>
      <c r="H17" s="8">
        <f t="shared" si="1"/>
        <v>6292.0388999999996</v>
      </c>
    </row>
    <row r="18" spans="2:16" x14ac:dyDescent="0.35">
      <c r="B18" s="17" t="s">
        <v>10</v>
      </c>
      <c r="C18" s="4"/>
      <c r="D18" s="18">
        <v>-289962.82900999999</v>
      </c>
      <c r="E18" s="4"/>
      <c r="F18" s="18">
        <v>-316279.06818</v>
      </c>
      <c r="G18" s="4"/>
      <c r="H18" s="10">
        <f t="shared" si="1"/>
        <v>-26316.239170000015</v>
      </c>
      <c r="K18" s="38"/>
    </row>
    <row r="19" spans="2:16" x14ac:dyDescent="0.35">
      <c r="B19" s="7" t="s">
        <v>11</v>
      </c>
      <c r="C19" s="4"/>
      <c r="D19" s="13">
        <v>-57006.846229999996</v>
      </c>
      <c r="E19" s="4"/>
      <c r="F19" s="13">
        <v>-45091.202709999998</v>
      </c>
      <c r="G19" s="4"/>
      <c r="H19" s="8">
        <f t="shared" si="1"/>
        <v>11915.643519999998</v>
      </c>
      <c r="M19" s="49"/>
      <c r="N19" s="50"/>
      <c r="P19" s="48"/>
    </row>
    <row r="20" spans="2:16" x14ac:dyDescent="0.35">
      <c r="B20" s="7" t="s">
        <v>29</v>
      </c>
      <c r="C20" s="4"/>
      <c r="D20" s="13">
        <v>-669.85631999999998</v>
      </c>
      <c r="E20" s="4"/>
      <c r="F20" s="13">
        <v>-5580.6632300000001</v>
      </c>
      <c r="G20" s="4"/>
      <c r="H20" s="8">
        <f t="shared" si="1"/>
        <v>-4910.8069100000002</v>
      </c>
      <c r="M20" s="49"/>
      <c r="N20" s="51"/>
    </row>
    <row r="21" spans="2:16" ht="15" thickBot="1" x14ac:dyDescent="0.4">
      <c r="B21" s="19" t="s">
        <v>12</v>
      </c>
      <c r="C21" s="4"/>
      <c r="D21" s="20">
        <v>-391323.48330999998</v>
      </c>
      <c r="E21" s="4"/>
      <c r="F21" s="20">
        <v>-406017.52771999995</v>
      </c>
      <c r="G21" s="4"/>
      <c r="H21" s="20">
        <f t="shared" si="1"/>
        <v>-14694.044409999973</v>
      </c>
      <c r="M21" s="49"/>
      <c r="N21" s="51"/>
    </row>
    <row r="22" spans="2:16" ht="15" thickBot="1" x14ac:dyDescent="0.4">
      <c r="B22" s="21"/>
      <c r="C22" s="4"/>
      <c r="D22" s="52"/>
      <c r="E22" s="4"/>
      <c r="F22" s="22"/>
      <c r="G22" s="4"/>
      <c r="H22" s="22"/>
      <c r="N22" s="47"/>
      <c r="P22" s="48"/>
    </row>
    <row r="23" spans="2:16" ht="15" thickBot="1" x14ac:dyDescent="0.4">
      <c r="B23" s="24" t="s">
        <v>13</v>
      </c>
      <c r="C23" s="4"/>
      <c r="D23" s="25">
        <v>-245476.78281999999</v>
      </c>
      <c r="E23" s="4"/>
      <c r="F23" s="25">
        <v>-231884.73148999995</v>
      </c>
      <c r="G23" s="4"/>
      <c r="H23" s="25">
        <f>+F23-D23</f>
        <v>13592.051330000046</v>
      </c>
      <c r="N23" s="47"/>
    </row>
    <row r="24" spans="2:16" x14ac:dyDescent="0.35">
      <c r="B24" s="21"/>
      <c r="C24" s="4"/>
      <c r="D24" s="52"/>
      <c r="E24" s="4"/>
      <c r="F24" s="22"/>
      <c r="G24" s="4"/>
      <c r="H24" s="22"/>
      <c r="N24" s="47"/>
    </row>
    <row r="25" spans="2:16" ht="15" thickBot="1" x14ac:dyDescent="0.4">
      <c r="B25" s="19" t="s">
        <v>14</v>
      </c>
      <c r="C25" s="4"/>
      <c r="D25" s="20">
        <v>-23753.543839999998</v>
      </c>
      <c r="E25" s="4"/>
      <c r="F25" s="20">
        <v>-16655.916699999998</v>
      </c>
      <c r="G25" s="4"/>
      <c r="H25" s="20">
        <f>+F25-D25</f>
        <v>7097.6271400000005</v>
      </c>
      <c r="N25" s="47"/>
    </row>
    <row r="26" spans="2:16" ht="15" thickBot="1" x14ac:dyDescent="0.4">
      <c r="B26" s="26"/>
      <c r="C26" s="4"/>
      <c r="D26" s="52"/>
      <c r="E26" s="4"/>
      <c r="F26" s="22"/>
      <c r="G26" s="4"/>
      <c r="H26" s="22"/>
      <c r="N26" s="47"/>
    </row>
    <row r="27" spans="2:16" ht="15" thickBot="1" x14ac:dyDescent="0.4">
      <c r="B27" s="27" t="s">
        <v>15</v>
      </c>
      <c r="C27" s="4"/>
      <c r="D27" s="28">
        <v>-269230.32666000002</v>
      </c>
      <c r="E27" s="4"/>
      <c r="F27" s="28">
        <v>-248540.64818999995</v>
      </c>
      <c r="G27" s="4"/>
      <c r="H27" s="28">
        <f>+F27-D27</f>
        <v>20689.678470000072</v>
      </c>
    </row>
    <row r="28" spans="2:16" ht="15" thickBot="1" x14ac:dyDescent="0.4">
      <c r="B28" s="21"/>
      <c r="C28" s="4"/>
      <c r="D28" s="53"/>
      <c r="E28" s="4"/>
      <c r="F28" s="29"/>
      <c r="G28" s="4"/>
      <c r="H28" s="29"/>
    </row>
    <row r="29" spans="2:16" s="39" customFormat="1" ht="15" thickBot="1" x14ac:dyDescent="0.4">
      <c r="B29" s="33" t="s">
        <v>16</v>
      </c>
      <c r="C29" s="4"/>
      <c r="D29" s="34">
        <v>-12734.878130000001</v>
      </c>
      <c r="E29" s="4"/>
      <c r="F29" s="34">
        <v>-5260.0401700000002</v>
      </c>
      <c r="G29" s="4"/>
      <c r="H29" s="34">
        <f>+F29-D29</f>
        <v>7474.8379600000007</v>
      </c>
    </row>
    <row r="30" spans="2:16" ht="15" thickBot="1" x14ac:dyDescent="0.4">
      <c r="B30" s="26"/>
      <c r="C30" s="4"/>
      <c r="D30" s="54"/>
      <c r="E30" s="4"/>
      <c r="F30" s="30"/>
      <c r="G30" s="4"/>
      <c r="H30" s="30"/>
      <c r="J30" s="46"/>
      <c r="K30" s="46"/>
    </row>
    <row r="31" spans="2:16" ht="15" thickBot="1" x14ac:dyDescent="0.4">
      <c r="B31" s="31" t="s">
        <v>17</v>
      </c>
      <c r="C31" s="4"/>
      <c r="D31" s="32">
        <v>-281965.20479000005</v>
      </c>
      <c r="E31" s="4"/>
      <c r="F31" s="32">
        <v>-253800.68835999994</v>
      </c>
      <c r="G31" s="4"/>
      <c r="H31" s="32">
        <f>+F31-D31</f>
        <v>28164.516430000105</v>
      </c>
      <c r="J31" s="58"/>
      <c r="K31" s="47"/>
      <c r="L31" s="47"/>
    </row>
    <row r="32" spans="2:16" ht="15" thickBot="1" x14ac:dyDescent="0.4">
      <c r="D32" s="55"/>
      <c r="F32" s="38"/>
    </row>
    <row r="33" spans="2:8" ht="15" thickBot="1" x14ac:dyDescent="0.4">
      <c r="B33" s="27" t="s">
        <v>20</v>
      </c>
      <c r="C33" s="4"/>
      <c r="D33" s="28">
        <v>-127803.62987</v>
      </c>
      <c r="E33" s="4"/>
      <c r="F33" s="28">
        <v>-91055.651270000002</v>
      </c>
      <c r="G33" s="4"/>
      <c r="H33" s="28">
        <f>+F33-D33</f>
        <v>36747.978600000002</v>
      </c>
    </row>
    <row r="35" spans="2:8" ht="15" hidden="1" thickBot="1" x14ac:dyDescent="0.4">
      <c r="B35" s="27" t="s">
        <v>18</v>
      </c>
      <c r="C35" s="4"/>
      <c r="D35" s="28">
        <v>-27615.087249999997</v>
      </c>
      <c r="E35" s="4"/>
      <c r="F35" s="28">
        <v>-13571.406629999999</v>
      </c>
      <c r="G35" s="4"/>
      <c r="H35" s="28">
        <v>14043.680619999997</v>
      </c>
    </row>
    <row r="36" spans="2:8" x14ac:dyDescent="0.35">
      <c r="B36" s="40"/>
      <c r="C36" s="43"/>
      <c r="D36" s="40"/>
      <c r="E36" s="4"/>
      <c r="F36" s="40"/>
      <c r="G36" s="4"/>
      <c r="H36" s="40"/>
    </row>
    <row r="37" spans="2:8" ht="15" hidden="1" thickBot="1" x14ac:dyDescent="0.4">
      <c r="B37" s="44" t="s">
        <v>19</v>
      </c>
      <c r="C37" s="43"/>
      <c r="D37" s="45">
        <v>-162800.33961000002</v>
      </c>
      <c r="E37" s="4"/>
      <c r="F37" s="45">
        <v>-151183.60598000002</v>
      </c>
      <c r="G37" s="4"/>
      <c r="H37" s="45">
        <v>11616.733630000002</v>
      </c>
    </row>
    <row r="38" spans="2:8" x14ac:dyDescent="0.35">
      <c r="B38" s="4"/>
      <c r="C38" s="4"/>
      <c r="D38" s="22"/>
      <c r="E38" s="4"/>
      <c r="F38" s="4"/>
      <c r="G38" s="4"/>
      <c r="H38" s="4"/>
    </row>
  </sheetData>
  <pageMargins left="0.59" right="0.54" top="0.75" bottom="0.75" header="0.3" footer="0.3"/>
  <pageSetup paperSize="9" scale="97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1T</vt:lpstr>
      <vt:lpstr>2T</vt:lpstr>
      <vt:lpstr>3T</vt:lpstr>
      <vt:lpstr>4T</vt:lpstr>
      <vt:lpstr>'2T'!Área_de_impresión</vt:lpstr>
      <vt:lpstr>'3T'!Área_de_impresión</vt:lpstr>
      <vt:lpstr>'4T'!Área_de_impresión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Font Lopez, Nuria</cp:lastModifiedBy>
  <cp:lastPrinted>2022-10-21T09:19:41Z</cp:lastPrinted>
  <dcterms:created xsi:type="dcterms:W3CDTF">2022-10-21T08:10:02Z</dcterms:created>
  <dcterms:modified xsi:type="dcterms:W3CDTF">2025-09-26T17:09:12Z</dcterms:modified>
</cp:coreProperties>
</file>